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4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8" i="1"/>
  <c r="B25"/>
  <c r="B21"/>
  <c r="D21" l="1"/>
  <c r="C21"/>
  <c r="E21" l="1"/>
  <c r="F21"/>
  <c r="F19"/>
  <c r="F18"/>
  <c r="F17"/>
  <c r="F16"/>
  <c r="F15"/>
  <c r="F14"/>
  <c r="F13"/>
  <c r="F12"/>
  <c r="F11"/>
  <c r="F10"/>
  <c r="E19"/>
  <c r="E18"/>
  <c r="E17"/>
  <c r="E16"/>
  <c r="E15"/>
  <c r="E14"/>
  <c r="E13"/>
  <c r="E12"/>
  <c r="E11"/>
  <c r="E10"/>
  <c r="D25" l="1"/>
  <c r="D28" s="1"/>
  <c r="C25"/>
  <c r="C28" s="1"/>
  <c r="E28" l="1"/>
  <c r="F28"/>
  <c r="F25"/>
  <c r="E25"/>
</calcChain>
</file>

<file path=xl/sharedStrings.xml><?xml version="1.0" encoding="utf-8"?>
<sst xmlns="http://schemas.openxmlformats.org/spreadsheetml/2006/main" count="39" uniqueCount="34">
  <si>
    <t>Сравнительный анализ</t>
  </si>
  <si>
    <t>Первонач.</t>
  </si>
  <si>
    <t>(тыс. руб.)</t>
  </si>
  <si>
    <t>характеристики</t>
  </si>
  <si>
    <t>местного бджета</t>
  </si>
  <si>
    <t>бюджет</t>
  </si>
  <si>
    <t>В.Г. Лифанов</t>
  </si>
  <si>
    <t>Действующ.</t>
  </si>
  <si>
    <t>Доходные</t>
  </si>
  <si>
    <t>Доходы с территории ЗАТО</t>
  </si>
  <si>
    <t>Дотации</t>
  </si>
  <si>
    <t>Субсидии</t>
  </si>
  <si>
    <t>Субвенции</t>
  </si>
  <si>
    <t>Иные межбюджетные трансферты</t>
  </si>
  <si>
    <t>Безвозмездные поступления от государственнх (муниципальных) организаций</t>
  </si>
  <si>
    <t>Безвозмездные поступления от негосударственнх организаций</t>
  </si>
  <si>
    <t>Прочие безвозмездные поступления</t>
  </si>
  <si>
    <t>Возврат остатков субсидий и субвенций из мест. бюджета</t>
  </si>
  <si>
    <t>Отклонения</t>
  </si>
  <si>
    <t>ВСЕГО ДОХОДОВ</t>
  </si>
  <si>
    <t>Приложение 4</t>
  </si>
  <si>
    <t>Доходы от возврата остатков субсидий, субвенций</t>
  </si>
  <si>
    <t>2022г.</t>
  </si>
  <si>
    <t>Справочно:</t>
  </si>
  <si>
    <t>иных межбюджет. трансфертов</t>
  </si>
  <si>
    <t xml:space="preserve">     общая сумма дотаций, субсидий, субвенций,</t>
  </si>
  <si>
    <t>доходных  характеристик бюджетов ЗАТО Железногоск за 2022-2023 годы</t>
  </si>
  <si>
    <t>2023г.</t>
  </si>
  <si>
    <t>первонач. 2023г.</t>
  </si>
  <si>
    <t>от первонач. 2022г.</t>
  </si>
  <si>
    <t>от действующ. 2022г.</t>
  </si>
  <si>
    <t xml:space="preserve">    Председатель Счетной палаты ЗАТО Железногорск</t>
  </si>
  <si>
    <t xml:space="preserve">иных межбюджет. трансфертов(без возмещения </t>
  </si>
  <si>
    <t>затрат теплоснабжающим организациям)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</si>
</sst>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_-* #,##0.0_р_._-;\-* #,##0.0_р_._-;_-* &quot;-&quot;?_р_._-;_-@_-"/>
    <numFmt numFmtId="166" formatCode="#,##0.0_р_.;\-#,##0.0_р_."/>
    <numFmt numFmtId="167" formatCode="#,##0.0"/>
    <numFmt numFmtId="168" formatCode="_-* #,##0.00000_р_._-;\-* #,##0.00000_р_._-;_-* &quot;-&quot;?????_р_._-;_-@_-"/>
    <numFmt numFmtId="169" formatCode="#,##0.0\ _₽;\-#,##0.0\ _₽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u/>
      <sz val="13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9" fontId="3" fillId="0" borderId="0" xfId="0" applyNumberFormat="1" applyFont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0" fillId="0" borderId="0" xfId="0" applyNumberFormat="1"/>
    <xf numFmtId="167" fontId="0" fillId="0" borderId="0" xfId="0" applyNumberFormat="1"/>
    <xf numFmtId="0" fontId="5" fillId="0" borderId="10" xfId="0" applyFont="1" applyBorder="1" applyAlignment="1">
      <alignment horizontal="center"/>
    </xf>
    <xf numFmtId="0" fontId="0" fillId="0" borderId="0" xfId="0" applyFont="1"/>
    <xf numFmtId="168" fontId="0" fillId="0" borderId="0" xfId="0" applyNumberFormat="1" applyFont="1"/>
    <xf numFmtId="166" fontId="0" fillId="0" borderId="0" xfId="0" applyNumberFormat="1" applyFont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164" fontId="2" fillId="0" borderId="8" xfId="0" applyNumberFormat="1" applyFont="1" applyBorder="1" applyAlignment="1">
      <alignment horizontal="center"/>
    </xf>
    <xf numFmtId="0" fontId="9" fillId="0" borderId="8" xfId="0" applyFont="1" applyBorder="1"/>
    <xf numFmtId="164" fontId="9" fillId="0" borderId="8" xfId="0" applyNumberFormat="1" applyFont="1" applyBorder="1"/>
    <xf numFmtId="165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1" xfId="0" applyFont="1" applyFill="1" applyBorder="1"/>
    <xf numFmtId="169" fontId="3" fillId="0" borderId="2" xfId="0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8" fillId="2" borderId="8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right"/>
    </xf>
    <xf numFmtId="164" fontId="8" fillId="2" borderId="9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0" fontId="9" fillId="0" borderId="11" xfId="0" applyFont="1" applyBorder="1"/>
    <xf numFmtId="164" fontId="8" fillId="2" borderId="12" xfId="0" applyNumberFormat="1" applyFont="1" applyFill="1" applyBorder="1" applyAlignment="1">
      <alignment horizontal="center"/>
    </xf>
    <xf numFmtId="164" fontId="9" fillId="0" borderId="11" xfId="0" applyNumberFormat="1" applyFont="1" applyBorder="1"/>
    <xf numFmtId="0" fontId="3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37"/>
  <sheetViews>
    <sheetView tabSelected="1" workbookViewId="0">
      <selection activeCell="B41" sqref="B41"/>
    </sheetView>
  </sheetViews>
  <sheetFormatPr defaultRowHeight="15"/>
  <cols>
    <col min="1" max="1" width="59.28515625" customWidth="1"/>
    <col min="2" max="2" width="21.28515625" customWidth="1"/>
    <col min="3" max="3" width="22" customWidth="1"/>
    <col min="4" max="4" width="21.28515625" customWidth="1"/>
    <col min="5" max="5" width="21.7109375" customWidth="1"/>
    <col min="6" max="6" width="23.7109375" customWidth="1"/>
    <col min="7" max="7" width="3.85546875" customWidth="1"/>
    <col min="8" max="8" width="13" customWidth="1"/>
    <col min="9" max="9" width="12.7109375" customWidth="1"/>
  </cols>
  <sheetData>
    <row r="2" spans="1:17" ht="18.75">
      <c r="F2" s="40" t="s">
        <v>20</v>
      </c>
    </row>
    <row r="3" spans="1:17" ht="20.25" customHeight="1">
      <c r="A3" s="43" t="s">
        <v>0</v>
      </c>
      <c r="B3" s="43"/>
      <c r="C3" s="43"/>
      <c r="D3" s="43"/>
      <c r="E3" s="43"/>
      <c r="F3" s="4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0.25" customHeight="1">
      <c r="A4" s="43" t="s">
        <v>26</v>
      </c>
      <c r="B4" s="43"/>
      <c r="C4" s="43"/>
      <c r="D4" s="43"/>
      <c r="E4" s="43"/>
      <c r="F4" s="4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9.5" customHeight="1">
      <c r="A5" s="44" t="s">
        <v>2</v>
      </c>
      <c r="B5" s="44"/>
      <c r="C5" s="44"/>
      <c r="D5" s="44"/>
      <c r="E5" s="44"/>
      <c r="F5" s="44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thickBot="1">
      <c r="A6" s="3"/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7.25" thickBot="1">
      <c r="A7" s="4" t="s">
        <v>8</v>
      </c>
      <c r="B7" s="41" t="s">
        <v>22</v>
      </c>
      <c r="C7" s="42"/>
      <c r="D7" s="9" t="s">
        <v>27</v>
      </c>
      <c r="E7" s="41" t="s">
        <v>18</v>
      </c>
      <c r="F7" s="4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6.5">
      <c r="A8" s="5" t="s">
        <v>3</v>
      </c>
      <c r="B8" s="4" t="s">
        <v>1</v>
      </c>
      <c r="C8" s="4" t="s">
        <v>7</v>
      </c>
      <c r="D8" s="4" t="s">
        <v>1</v>
      </c>
      <c r="E8" s="4" t="s">
        <v>28</v>
      </c>
      <c r="F8" s="4" t="s">
        <v>28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7.25" thickBot="1">
      <c r="A9" s="6" t="s">
        <v>4</v>
      </c>
      <c r="B9" s="6" t="s">
        <v>5</v>
      </c>
      <c r="C9" s="6" t="s">
        <v>5</v>
      </c>
      <c r="D9" s="6" t="s">
        <v>5</v>
      </c>
      <c r="E9" s="6" t="s">
        <v>29</v>
      </c>
      <c r="F9" s="6" t="s">
        <v>30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10" customFormat="1" ht="18.75">
      <c r="A10" s="25" t="s">
        <v>9</v>
      </c>
      <c r="B10" s="29">
        <v>1270716.095</v>
      </c>
      <c r="C10" s="13">
        <v>1369962.07822</v>
      </c>
      <c r="D10" s="29">
        <v>1446862.42</v>
      </c>
      <c r="E10" s="29">
        <f t="shared" ref="E10:E19" si="0">D10-B10</f>
        <v>176146.32499999995</v>
      </c>
      <c r="F10" s="14">
        <f t="shared" ref="F10:F19" si="1">D10-C10</f>
        <v>76900.341779999901</v>
      </c>
      <c r="H10" s="11"/>
      <c r="I10" s="11"/>
    </row>
    <row r="11" spans="1:17" s="10" customFormat="1" ht="18.75">
      <c r="A11" s="17" t="s">
        <v>10</v>
      </c>
      <c r="B11" s="29">
        <v>1028762</v>
      </c>
      <c r="C11" s="13">
        <v>1064988.3</v>
      </c>
      <c r="D11" s="29">
        <v>955451</v>
      </c>
      <c r="E11" s="29">
        <f t="shared" si="0"/>
        <v>-73311</v>
      </c>
      <c r="F11" s="14">
        <f t="shared" si="1"/>
        <v>-109537.30000000005</v>
      </c>
      <c r="H11"/>
      <c r="I11" s="11"/>
    </row>
    <row r="12" spans="1:17" s="10" customFormat="1" ht="18.75">
      <c r="A12" s="17" t="s">
        <v>11</v>
      </c>
      <c r="B12" s="29">
        <v>92634.34</v>
      </c>
      <c r="C12" s="13">
        <v>257252.93005</v>
      </c>
      <c r="D12" s="29">
        <v>163138.29999999999</v>
      </c>
      <c r="E12" s="29">
        <f t="shared" si="0"/>
        <v>70503.959999999992</v>
      </c>
      <c r="F12" s="14">
        <f t="shared" si="1"/>
        <v>-94114.630050000007</v>
      </c>
      <c r="H12" s="8"/>
      <c r="I12" s="11"/>
    </row>
    <row r="13" spans="1:17" s="10" customFormat="1" ht="18.75">
      <c r="A13" s="17" t="s">
        <v>12</v>
      </c>
      <c r="B13" s="29">
        <v>1240694.3999999999</v>
      </c>
      <c r="C13" s="13">
        <v>1434768.6005200001</v>
      </c>
      <c r="D13" s="29">
        <v>1447799.6</v>
      </c>
      <c r="E13" s="29">
        <f t="shared" si="0"/>
        <v>207105.20000000019</v>
      </c>
      <c r="F13" s="14">
        <f t="shared" si="1"/>
        <v>13030.999479999999</v>
      </c>
      <c r="H13"/>
    </row>
    <row r="14" spans="1:17" s="10" customFormat="1" ht="18.75">
      <c r="A14" s="17" t="s">
        <v>13</v>
      </c>
      <c r="B14" s="29">
        <v>80000</v>
      </c>
      <c r="C14" s="13">
        <v>362561.4</v>
      </c>
      <c r="D14" s="29">
        <v>0</v>
      </c>
      <c r="E14" s="29">
        <f t="shared" si="0"/>
        <v>-80000</v>
      </c>
      <c r="F14" s="14">
        <f t="shared" si="1"/>
        <v>-362561.4</v>
      </c>
      <c r="H14" s="12"/>
    </row>
    <row r="15" spans="1:17" s="10" customFormat="1" ht="33.75">
      <c r="A15" s="18" t="s">
        <v>14</v>
      </c>
      <c r="B15" s="30">
        <v>0</v>
      </c>
      <c r="C15" s="13">
        <v>0</v>
      </c>
      <c r="D15" s="30">
        <v>0</v>
      </c>
      <c r="E15" s="30">
        <f t="shared" si="0"/>
        <v>0</v>
      </c>
      <c r="F15" s="14">
        <f t="shared" si="1"/>
        <v>0</v>
      </c>
      <c r="H15" s="12"/>
    </row>
    <row r="16" spans="1:17" s="10" customFormat="1" ht="33.75">
      <c r="A16" s="18" t="s">
        <v>15</v>
      </c>
      <c r="B16" s="30">
        <v>6850</v>
      </c>
      <c r="C16" s="13">
        <v>6850</v>
      </c>
      <c r="D16" s="30">
        <v>0</v>
      </c>
      <c r="E16" s="29">
        <f t="shared" si="0"/>
        <v>-6850</v>
      </c>
      <c r="F16" s="14">
        <f t="shared" si="1"/>
        <v>-6850</v>
      </c>
      <c r="H16" s="12"/>
    </row>
    <row r="17" spans="1:6" s="10" customFormat="1" ht="18.75">
      <c r="A17" s="17" t="s">
        <v>16</v>
      </c>
      <c r="B17" s="30">
        <v>0</v>
      </c>
      <c r="C17" s="13">
        <v>0</v>
      </c>
      <c r="D17" s="30">
        <v>0</v>
      </c>
      <c r="E17" s="30">
        <f t="shared" si="0"/>
        <v>0</v>
      </c>
      <c r="F17" s="14">
        <f t="shared" si="1"/>
        <v>0</v>
      </c>
    </row>
    <row r="18" spans="1:6" s="10" customFormat="1" ht="18.75">
      <c r="A18" s="17" t="s">
        <v>21</v>
      </c>
      <c r="B18" s="30">
        <v>0</v>
      </c>
      <c r="C18" s="13">
        <v>283.62876999999997</v>
      </c>
      <c r="D18" s="30">
        <v>0</v>
      </c>
      <c r="E18" s="30">
        <f t="shared" si="0"/>
        <v>0</v>
      </c>
      <c r="F18" s="14">
        <f t="shared" si="1"/>
        <v>-283.62876999999997</v>
      </c>
    </row>
    <row r="19" spans="1:6" s="10" customFormat="1" ht="18.75">
      <c r="A19" s="17" t="s">
        <v>17</v>
      </c>
      <c r="B19" s="30">
        <v>0</v>
      </c>
      <c r="C19" s="26">
        <v>-1919.43534</v>
      </c>
      <c r="D19" s="30">
        <v>0</v>
      </c>
      <c r="E19" s="30">
        <f t="shared" si="0"/>
        <v>0</v>
      </c>
      <c r="F19" s="14">
        <f t="shared" si="1"/>
        <v>1919.43534</v>
      </c>
    </row>
    <row r="20" spans="1:6" s="10" customFormat="1" ht="6.75" customHeight="1">
      <c r="A20" s="17"/>
      <c r="B20" s="31"/>
      <c r="C20" s="15"/>
      <c r="D20" s="31"/>
      <c r="E20" s="31"/>
      <c r="F20" s="16"/>
    </row>
    <row r="21" spans="1:6" s="10" customFormat="1" ht="18.75">
      <c r="A21" s="24" t="s">
        <v>19</v>
      </c>
      <c r="B21" s="32">
        <f>B10+B11+B12+B13+B14+B15+B16+B17+B18+B19</f>
        <v>3719656.8349999995</v>
      </c>
      <c r="C21" s="19">
        <f>C10+C11+C12+C13+C14+C15+C16+C17+C18+C19</f>
        <v>4494747.5022200011</v>
      </c>
      <c r="D21" s="32">
        <f>D10+D11+D12+D13+D14+D15+D16+D17+D18+D19</f>
        <v>4013251.32</v>
      </c>
      <c r="E21" s="32">
        <f>D21-B21</f>
        <v>293594.48500000034</v>
      </c>
      <c r="F21" s="19">
        <f>D21-C21</f>
        <v>-481496.18222000124</v>
      </c>
    </row>
    <row r="22" spans="1:6" s="10" customFormat="1" ht="8.25" customHeight="1">
      <c r="A22" s="17"/>
      <c r="B22" s="31"/>
      <c r="C22" s="15"/>
      <c r="D22" s="31"/>
      <c r="E22" s="31"/>
      <c r="F22" s="16"/>
    </row>
    <row r="23" spans="1:6" s="10" customFormat="1" ht="18.75">
      <c r="A23" s="27" t="s">
        <v>23</v>
      </c>
      <c r="B23" s="31"/>
      <c r="C23" s="15"/>
      <c r="D23" s="31"/>
      <c r="E23" s="31"/>
      <c r="F23" s="16"/>
    </row>
    <row r="24" spans="1:6" ht="18.75" customHeight="1">
      <c r="A24" s="28" t="s">
        <v>25</v>
      </c>
      <c r="B24" s="33"/>
      <c r="C24" s="20"/>
      <c r="D24" s="33"/>
      <c r="E24" s="33"/>
      <c r="F24" s="21"/>
    </row>
    <row r="25" spans="1:6" ht="21" customHeight="1">
      <c r="A25" s="28" t="s">
        <v>24</v>
      </c>
      <c r="B25" s="34">
        <f>B11+B12+B13+B14</f>
        <v>2442090.7400000002</v>
      </c>
      <c r="C25" s="22">
        <f>C11+C12+C13+C14</f>
        <v>3119571.2305700001</v>
      </c>
      <c r="D25" s="34">
        <f>D11+D12+D13+D14</f>
        <v>2566388.9000000004</v>
      </c>
      <c r="E25" s="34">
        <f>D25-B25</f>
        <v>124298.16000000015</v>
      </c>
      <c r="F25" s="23">
        <f>D25-C25</f>
        <v>-553182.33056999976</v>
      </c>
    </row>
    <row r="26" spans="1:6" ht="19.5">
      <c r="A26" s="28" t="s">
        <v>25</v>
      </c>
      <c r="B26" s="33"/>
      <c r="C26" s="20"/>
      <c r="D26" s="33"/>
      <c r="E26" s="35"/>
      <c r="F26" s="21"/>
    </row>
    <row r="27" spans="1:6" ht="19.5">
      <c r="A27" s="28" t="s">
        <v>32</v>
      </c>
      <c r="B27" s="36"/>
      <c r="C27" s="37"/>
      <c r="D27" s="36"/>
      <c r="E27" s="38"/>
      <c r="F27" s="39"/>
    </row>
    <row r="28" spans="1:6" ht="19.5">
      <c r="A28" s="28" t="s">
        <v>33</v>
      </c>
      <c r="B28" s="34">
        <f>B25-0</f>
        <v>2442090.7400000002</v>
      </c>
      <c r="C28" s="22">
        <f>C25-128656.7-84802.9</f>
        <v>2906111.63057</v>
      </c>
      <c r="D28" s="34">
        <f>D25-0</f>
        <v>2566388.9000000004</v>
      </c>
      <c r="E28" s="34">
        <f>D28-B28</f>
        <v>124298.16000000015</v>
      </c>
      <c r="F28" s="23">
        <f>D28-C28</f>
        <v>-339722.73056999967</v>
      </c>
    </row>
    <row r="29" spans="1:6">
      <c r="B29" s="8"/>
      <c r="C29" s="8"/>
      <c r="D29" s="8"/>
      <c r="E29" s="8"/>
    </row>
    <row r="30" spans="1:6">
      <c r="B30" s="8"/>
      <c r="C30" s="8"/>
      <c r="D30" s="8"/>
      <c r="E30" s="8"/>
    </row>
    <row r="31" spans="1:6">
      <c r="C31" s="7"/>
    </row>
    <row r="32" spans="1:6" ht="18.75">
      <c r="A32" s="2" t="s">
        <v>31</v>
      </c>
      <c r="C32" s="2"/>
      <c r="D32" s="2"/>
      <c r="E32" s="2" t="s">
        <v>6</v>
      </c>
    </row>
    <row r="37" spans="2:2">
      <c r="B37" s="8"/>
    </row>
  </sheetData>
  <mergeCells count="5">
    <mergeCell ref="B7:C7"/>
    <mergeCell ref="A3:F3"/>
    <mergeCell ref="A4:F4"/>
    <mergeCell ref="A5:F5"/>
    <mergeCell ref="E7:F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4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2022-11-17T11:51:24Z</dcterms:modified>
</cp:coreProperties>
</file>